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o365ren-my.sharepoint.com/personal/mariaines_cavalheiro_ren_pt/Documents/IFC/19 - Investor Relations/"/>
    </mc:Choice>
  </mc:AlternateContent>
  <xr:revisionPtr revIDLastSave="0" documentId="8_{CC956684-4019-409F-98E7-E72CA6BB395E}" xr6:coauthVersionLast="47" xr6:coauthVersionMax="47" xr10:uidLastSave="{00000000-0000-0000-0000-000000000000}"/>
  <bookViews>
    <workbookView xWindow="-13905" yWindow="-16320" windowWidth="29040" windowHeight="15720" xr2:uid="{00000000-000D-0000-FFFF-FFFF00000000}"/>
  </bookViews>
  <sheets>
    <sheet name="Listagem de Obrigacionistas" sheetId="5" r:id="rId1"/>
    <sheet name="Fontes de Financiamento" sheetId="1" r:id="rId2"/>
    <sheet name="Mix Fix Var" sheetId="2" r:id="rId3"/>
    <sheet name="Perfil de Maturidades Obrig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5" i="2" l="1"/>
  <c r="B9" i="1"/>
</calcChain>
</file>

<file path=xl/sharedStrings.xml><?xml version="1.0" encoding="utf-8"?>
<sst xmlns="http://schemas.openxmlformats.org/spreadsheetml/2006/main" count="34" uniqueCount="27">
  <si>
    <t xml:space="preserve"> </t>
  </si>
  <si>
    <t>Papel Comercial</t>
  </si>
  <si>
    <t>Bancos</t>
  </si>
  <si>
    <t>Empréstimos Obrigacionistas</t>
  </si>
  <si>
    <t>Banco Europeu de Investimento</t>
  </si>
  <si>
    <t>%</t>
  </si>
  <si>
    <t>Fontes de Financiamento</t>
  </si>
  <si>
    <t>Taxa Fixa</t>
  </si>
  <si>
    <t>Taxa Variável</t>
  </si>
  <si>
    <t>Mix Taxa Fixa / Taxa Variável</t>
  </si>
  <si>
    <t>Montante</t>
  </si>
  <si>
    <t>Perfil de maturidades Empréstimos Obrigacionistas</t>
  </si>
  <si>
    <t>ISIN</t>
  </si>
  <si>
    <t>Issue Date</t>
  </si>
  <si>
    <t>Maturity Date</t>
  </si>
  <si>
    <t>Amount (M€)</t>
  </si>
  <si>
    <t>Currency</t>
  </si>
  <si>
    <t>Cupon</t>
  </si>
  <si>
    <t>PTRELDOM007</t>
  </si>
  <si>
    <t>XS1189286286</t>
  </si>
  <si>
    <t>XS1753814737</t>
  </si>
  <si>
    <t>XS2332186001</t>
  </si>
  <si>
    <t>JPY</t>
  </si>
  <si>
    <t>EUR</t>
  </si>
  <si>
    <t>GREEN BOND</t>
  </si>
  <si>
    <t>EMTN Bond Issues</t>
  </si>
  <si>
    <t>XS2771494940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</si>
</sst>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sz val="11"/>
      <color theme="1"/>
      <name val="Calibri Light"/>
      <scheme val="maj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1" fillId="3" borderId="0" xfId="0" applyFont="1" applyFill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10" fontId="1" fillId="4" borderId="0" xfId="0" applyNumberFormat="1" applyFont="1" applyFill="1"/>
    <xf numFmtId="43" fontId="1" fillId="4" borderId="0" xfId="1" applyFont="1" applyFill="1"/>
    <xf numFmtId="164" fontId="1" fillId="4" borderId="0" xfId="0" applyNumberFormat="1" applyFont="1" applyFill="1" applyAlignment="1">
      <alignment horizontal="center"/>
    </xf>
    <xf numFmtId="9" fontId="1" fillId="4" borderId="0" xfId="3" applyFont="1" applyFill="1" applyAlignment="1">
      <alignment horizontal="center"/>
    </xf>
    <xf numFmtId="0" fontId="4" fillId="4" borderId="0" xfId="0" applyFont="1" applyFill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4" fontId="1" fillId="4" borderId="1" xfId="0" applyNumberFormat="1" applyFont="1" applyFill="1" applyBorder="1"/>
    <xf numFmtId="164" fontId="1" fillId="4" borderId="1" xfId="0" applyNumberFormat="1" applyFont="1" applyFill="1" applyBorder="1" applyAlignment="1">
      <alignment horizontal="center"/>
    </xf>
    <xf numFmtId="10" fontId="1" fillId="4" borderId="1" xfId="3" applyNumberFormat="1" applyFont="1" applyFill="1" applyBorder="1" applyAlignment="1">
      <alignment horizontal="center"/>
    </xf>
    <xf numFmtId="0" fontId="1" fillId="5" borderId="1" xfId="0" applyFont="1" applyFill="1" applyBorder="1"/>
    <xf numFmtId="14" fontId="1" fillId="5" borderId="1" xfId="0" applyNumberFormat="1" applyFont="1" applyFill="1" applyBorder="1"/>
    <xf numFmtId="0" fontId="1" fillId="5" borderId="1" xfId="0" applyFont="1" applyFill="1" applyBorder="1" applyAlignment="1">
      <alignment horizontal="center"/>
    </xf>
    <xf numFmtId="10" fontId="1" fillId="5" borderId="1" xfId="3" applyNumberFormat="1" applyFont="1" applyFill="1" applyBorder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6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7" borderId="0" xfId="0" applyFont="1" applyFill="1"/>
    <xf numFmtId="0" fontId="6" fillId="3" borderId="0" xfId="0" applyFont="1" applyFill="1"/>
    <xf numFmtId="0" fontId="7" fillId="4" borderId="0" xfId="0" applyFont="1" applyFill="1"/>
  </cellXfs>
  <cellStyles count="4">
    <cellStyle name="Comma" xfId="1" builtinId="3"/>
    <cellStyle name="Normal" xfId="0" builtinId="0"/>
    <cellStyle name="Normal 10" xfId="2" xr:uid="{00000000-0005-0000-0000-000002000000}"/>
    <cellStyle name="Percent" xfId="3" builtinId="5"/>
  </cellStyles>
  <dxfs count="11">
    <dxf>
      <font>
        <strike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solid"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>
          <fgColor indexed="64"/>
          <bgColor theme="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sz val="11"/>
        <color rgb="FF000000"/>
        <name val="Calibri Light"/>
        <scheme val="none"/>
      </font>
      <fill>
        <patternFill>
          <fgColor rgb="FF000000"/>
          <bgColor rgb="FFE7E6E6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>
          <fgColor indexed="64"/>
          <bgColor theme="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'Fontes de Financiamento'!$B$3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F67-4A31-B528-587939C15401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F67-4A31-B528-587939C15401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DF67-4A31-B528-587939C15401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67-4A31-B528-587939C154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'Fontes de Financiamento'!$A$4:$A$7</c:f>
              <c:strCache>
                <c:ptCount val="4"/>
                <c:pt idx="0">
                  <c:v>Papel Comercial</c:v>
                </c:pt>
                <c:pt idx="1">
                  <c:v>Bancos</c:v>
                </c:pt>
                <c:pt idx="2">
                  <c:v>Empréstimos Obrigacionistas</c:v>
                </c:pt>
                <c:pt idx="3">
                  <c:v>Banco Europeu de Investimento</c:v>
                </c:pt>
              </c:strCache>
            </c:strRef>
          </c:cat>
          <c:val>
            <c:numRef>
              <c:f>'Fontes de Financiamento'!$B$4:$B$7</c:f>
              <c:numCache>
                <c:formatCode>0.0</c:formatCode>
                <c:ptCount val="4"/>
                <c:pt idx="0">
                  <c:v>39.897035605997402</c:v>
                </c:pt>
                <c:pt idx="1">
                  <c:v>1.4406382039074259</c:v>
                </c:pt>
                <c:pt idx="2">
                  <c:v>42.310304433731297</c:v>
                </c:pt>
                <c:pt idx="3">
                  <c:v>16.3520217563639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7-4A31-B528-587939C15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'Mix Fix Var'!$B$3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641-43DD-8F01-F4431DC228B7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41-43DD-8F01-F4431DC228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'Mix Fix Var'!$A$4:$A$5</c:f>
              <c:strCache>
                <c:ptCount val="2"/>
                <c:pt idx="0">
                  <c:v>Taxa Fixa</c:v>
                </c:pt>
                <c:pt idx="1">
                  <c:v>Taxa Variável</c:v>
                </c:pt>
              </c:strCache>
            </c:strRef>
          </c:cat>
          <c:val>
            <c:numRef>
              <c:f>'Mix Fix Var'!$B$4:$B$5</c:f>
              <c:numCache>
                <c:formatCode>0.0</c:formatCode>
                <c:ptCount val="2"/>
                <c:pt idx="0">
                  <c:v>62.4</c:v>
                </c:pt>
                <c:pt idx="1">
                  <c:v>37.6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41-43DD-8F01-F4431DC22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62" b="0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en-US" sz="900" dirty="0">
                <a:solidFill>
                  <a:srgbClr val="0070C0"/>
                </a:solidFill>
                <a:latin typeface="Lato"/>
              </a:rPr>
              <a:t>PERFIL</a:t>
            </a:r>
            <a:r>
              <a:rPr lang="en-US" sz="900" baseline="0" dirty="0">
                <a:solidFill>
                  <a:srgbClr val="0070C0"/>
                </a:solidFill>
                <a:latin typeface="Lato"/>
              </a:rPr>
              <a:t> DE MATURIDADE DAS EMISSÕES OBRIGACIONISTAS REN</a:t>
            </a:r>
            <a:endParaRPr lang="en-US" sz="900" dirty="0">
              <a:solidFill>
                <a:srgbClr val="0070C0"/>
              </a:solidFill>
              <a:latin typeface="Lato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62" b="0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'Perfil de Maturidades Obrig'!$B$3</c:f>
              <c:strCache>
                <c:ptCount val="1"/>
                <c:pt idx="0">
                  <c:v>Montante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0070C0"/>
              </a:solidFill>
            </a:ln>
            <a:effectLst/>
            <a:sp3d>
              <a:contourClr>
                <a:srgbClr val="0070C0"/>
              </a:contourClr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  <a:sp3d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50B-44D3-8B02-F9FBD411352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  <a:sp3d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239F-436E-871B-D9426CEC3FB0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  <a:sp3d>
                <a:contourClr>
                  <a:srgbClr val="92D05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C9A-45E8-83D4-7420223415A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  <a:sp3d>
                <a:contourClr>
                  <a:srgbClr val="92D05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39F-436E-871B-D9426CEC3FB0}"/>
              </c:ext>
            </c:extLst>
          </c:dPt>
          <c:cat>
            <c:numRef>
              <c:f>'Perfil de Maturidades Obrig'!$A$4:$A$9</c:f>
              <c:numCache>
                <c:formatCode>General</c:formatCode>
                <c:ptCount val="6"/>
                <c:pt idx="1">
                  <c:v>2024</c:v>
                </c:pt>
                <c:pt idx="2">
                  <c:v>2025</c:v>
                </c:pt>
                <c:pt idx="3">
                  <c:v>2028</c:v>
                </c:pt>
                <c:pt idx="4">
                  <c:v>2029</c:v>
                </c:pt>
                <c:pt idx="5">
                  <c:v>2032</c:v>
                </c:pt>
              </c:numCache>
            </c:numRef>
          </c:cat>
          <c:val>
            <c:numRef>
              <c:f>'Perfil de Maturidades Obrig'!$B$4:$B$9</c:f>
              <c:numCache>
                <c:formatCode>General</c:formatCode>
                <c:ptCount val="6"/>
                <c:pt idx="1">
                  <c:v>72.900000000000006</c:v>
                </c:pt>
                <c:pt idx="2">
                  <c:v>500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9A-45E8-83D4-742022341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1237504"/>
        <c:axId val="271235208"/>
        <c:axId val="0"/>
      </c:bar3DChart>
      <c:catAx>
        <c:axId val="27123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97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71235208"/>
        <c:crosses val="autoZero"/>
        <c:auto val="1"/>
        <c:lblAlgn val="ctr"/>
        <c:lblOffset val="100"/>
        <c:noMultiLvlLbl val="0"/>
      </c:catAx>
      <c:valAx>
        <c:axId val="271235208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7123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555625</xdr:colOff>
      <xdr:row>3</xdr:row>
      <xdr:rowOff>22225</xdr:rowOff>
    </xdr:from>
    <xdr:to>
      <xdr:col>11</xdr:col>
      <xdr:colOff>250825</xdr:colOff>
      <xdr:row>18</xdr:row>
      <xdr:rowOff>3175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555625</xdr:colOff>
      <xdr:row>3</xdr:row>
      <xdr:rowOff>22225</xdr:rowOff>
    </xdr:from>
    <xdr:to>
      <xdr:col>11</xdr:col>
      <xdr:colOff>250825</xdr:colOff>
      <xdr:row>18</xdr:row>
      <xdr:rowOff>3175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17</xdr:col>
      <xdr:colOff>42912</xdr:colOff>
      <xdr:row>19</xdr:row>
      <xdr:rowOff>153741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B7" totalsRowShown="0" headerRowDxfId="10" dataDxfId="9">
  <tableColumns count="2">
    <tableColumn id="1" xr3:uid="{00000000-0010-0000-0000-000001000000}" name=" " dataDxfId="8"/>
    <tableColumn id="2" xr3:uid="{00000000-0010-0000-0000-000002000000}" name="%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3:B5" totalsRowShown="0" headerRowDxfId="6" dataDxfId="5">
  <tableColumns count="2">
    <tableColumn id="1" xr3:uid="{00000000-0010-0000-0100-000001000000}" name=" " dataDxfId="4"/>
    <tableColumn id="2" xr3:uid="{00000000-0010-0000-0100-000002000000}" name="%" dataDxfId="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34" displayName="Table134" ref="A3:B9" totalsRowShown="0" headerRowDxfId="2">
  <tableColumns count="2">
    <tableColumn id="1" xr3:uid="{00000000-0010-0000-0200-000001000000}" name=" " dataDxfId="1"/>
    <tableColumn id="2" xr3:uid="{00000000-0010-0000-0200-000002000000}" name="Montan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H12"/>
  <sheetViews>
    <sheetView showGridLines="0" tabSelected="1" workbookViewId="0">
      <selection activeCell="L27" sqref="L27:M27"/>
    </sheetView>
  </sheetViews>
  <sheetFormatPr defaultRowHeight="14.5" x14ac:dyDescent="0.35"/>
  <cols>
    <col min="1" max="1" width="27.7265625" style="2" bestFit="1" customWidth="1"/>
    <col min="2" max="2" width="11" style="2" bestFit="1" customWidth="1"/>
    <col min="3" max="3" width="14.54296875" style="2" bestFit="1" customWidth="1"/>
    <col min="4" max="4" width="13.90625" style="3" bestFit="1" customWidth="1"/>
    <col min="5" max="5" width="9.6328125" style="3" bestFit="1" customWidth="1"/>
    <col min="6" max="6" width="8.7265625" style="3"/>
    <col min="7" max="16384" width="8.7265625" style="2"/>
  </cols>
  <sheetData>
    <row r="1" spans="1:8" s="20" customFormat="1" ht="18.5" x14ac:dyDescent="0.45">
      <c r="A1" s="22" t="s">
        <v>25</v>
      </c>
      <c r="D1" s="21"/>
      <c r="E1" s="21"/>
      <c r="F1" s="21"/>
    </row>
    <row r="4" spans="1:8" x14ac:dyDescent="0.35">
      <c r="B4" s="6"/>
    </row>
    <row r="5" spans="1:8" x14ac:dyDescent="0.35">
      <c r="B5" s="6"/>
    </row>
    <row r="6" spans="1:8" x14ac:dyDescent="0.35">
      <c r="A6" s="9" t="s">
        <v>12</v>
      </c>
      <c r="B6" s="10" t="s">
        <v>13</v>
      </c>
      <c r="C6" s="9" t="s">
        <v>14</v>
      </c>
      <c r="D6" s="10" t="s">
        <v>15</v>
      </c>
      <c r="E6" s="10" t="s">
        <v>16</v>
      </c>
      <c r="F6" s="10" t="s">
        <v>17</v>
      </c>
    </row>
    <row r="7" spans="1:8" x14ac:dyDescent="0.35">
      <c r="A7" s="11" t="s">
        <v>18</v>
      </c>
      <c r="B7" s="13">
        <v>39990</v>
      </c>
      <c r="C7" s="13">
        <v>45469</v>
      </c>
      <c r="D7" s="14">
        <v>72.899088689999999</v>
      </c>
      <c r="E7" s="12" t="s">
        <v>22</v>
      </c>
      <c r="F7" s="12"/>
    </row>
    <row r="8" spans="1:8" x14ac:dyDescent="0.35">
      <c r="A8" s="11" t="s">
        <v>19</v>
      </c>
      <c r="B8" s="13">
        <v>42047</v>
      </c>
      <c r="C8" s="13">
        <v>45700</v>
      </c>
      <c r="D8" s="12">
        <v>500</v>
      </c>
      <c r="E8" s="12" t="s">
        <v>23</v>
      </c>
      <c r="F8" s="15">
        <v>2.5000000000000001E-2</v>
      </c>
    </row>
    <row r="9" spans="1:8" x14ac:dyDescent="0.35">
      <c r="A9" s="11" t="s">
        <v>20</v>
      </c>
      <c r="B9" s="13">
        <v>43118</v>
      </c>
      <c r="C9" s="13">
        <v>46770</v>
      </c>
      <c r="D9" s="12">
        <v>300</v>
      </c>
      <c r="E9" s="12" t="s">
        <v>23</v>
      </c>
      <c r="F9" s="15">
        <v>1.7500000000000002E-2</v>
      </c>
    </row>
    <row r="10" spans="1:8" x14ac:dyDescent="0.35">
      <c r="A10" s="16" t="s">
        <v>21</v>
      </c>
      <c r="B10" s="17">
        <v>44302</v>
      </c>
      <c r="C10" s="17">
        <v>47224</v>
      </c>
      <c r="D10" s="18">
        <v>300</v>
      </c>
      <c r="E10" s="18" t="s">
        <v>23</v>
      </c>
      <c r="F10" s="19">
        <v>5.0000000000000001E-3</v>
      </c>
      <c r="H10" s="8" t="s">
        <v>24</v>
      </c>
    </row>
    <row r="11" spans="1:8" x14ac:dyDescent="0.35">
      <c r="A11" s="16" t="s">
        <v>26</v>
      </c>
      <c r="B11" s="17">
        <v>45349</v>
      </c>
      <c r="C11" s="17">
        <v>48271</v>
      </c>
      <c r="D11" s="18">
        <v>300</v>
      </c>
      <c r="E11" s="18" t="s">
        <v>23</v>
      </c>
      <c r="F11" s="19">
        <v>3.5000000000000003E-2</v>
      </c>
      <c r="H11" s="8" t="s">
        <v>24</v>
      </c>
    </row>
    <row r="12" spans="1:8" x14ac:dyDescent="0.35">
      <c r="F12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N11"/>
  <sheetViews>
    <sheetView showGridLines="0" workbookViewId="0">
      <selection activeCell="T28" sqref="T28"/>
    </sheetView>
  </sheetViews>
  <sheetFormatPr defaultRowHeight="14.5" x14ac:dyDescent="0.35"/>
  <cols>
    <col min="1" max="1" width="27.7265625" style="2" bestFit="1" customWidth="1"/>
    <col min="2" max="13" width="8.7265625" style="2"/>
    <col min="14" max="14" width="13.54296875" style="2" bestFit="1" customWidth="1"/>
    <col min="15" max="16384" width="8.7265625" style="2"/>
  </cols>
  <sheetData>
    <row r="1" spans="1:14" s="24" customFormat="1" ht="18.5" x14ac:dyDescent="0.45">
      <c r="A1" s="23" t="s">
        <v>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3" spans="1:14" x14ac:dyDescent="0.35">
      <c r="A3" s="2" t="s">
        <v>0</v>
      </c>
      <c r="B3" s="1" t="s">
        <v>5</v>
      </c>
    </row>
    <row r="4" spans="1:14" x14ac:dyDescent="0.35">
      <c r="A4" s="2" t="s">
        <v>1</v>
      </c>
      <c r="B4" s="6">
        <v>39.897035605997402</v>
      </c>
    </row>
    <row r="5" spans="1:14" x14ac:dyDescent="0.35">
      <c r="A5" s="2" t="s">
        <v>2</v>
      </c>
      <c r="B5" s="6">
        <f>1.26256441791131+0.178073785996116</f>
        <v>1.4406382039074259</v>
      </c>
    </row>
    <row r="6" spans="1:14" x14ac:dyDescent="0.35">
      <c r="A6" s="2" t="s">
        <v>3</v>
      </c>
      <c r="B6" s="6">
        <v>42.310304433731297</v>
      </c>
    </row>
    <row r="7" spans="1:14" x14ac:dyDescent="0.35">
      <c r="A7" s="2" t="s">
        <v>4</v>
      </c>
      <c r="B7" s="6">
        <v>16.3520217563639</v>
      </c>
    </row>
    <row r="9" spans="1:14" x14ac:dyDescent="0.35">
      <c r="B9" s="2">
        <f>+SUM(Table1[%])</f>
        <v>100.00000000000001</v>
      </c>
      <c r="N9" s="5"/>
    </row>
    <row r="10" spans="1:14" x14ac:dyDescent="0.35">
      <c r="N10" s="4"/>
    </row>
    <row r="11" spans="1:14" x14ac:dyDescent="0.35">
      <c r="N11" s="5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B7"/>
  <sheetViews>
    <sheetView showGridLines="0" workbookViewId="0">
      <selection activeCell="T28" sqref="T28"/>
    </sheetView>
  </sheetViews>
  <sheetFormatPr defaultRowHeight="14.5" x14ac:dyDescent="0.35"/>
  <cols>
    <col min="1" max="1" width="27.7265625" style="2" bestFit="1" customWidth="1"/>
    <col min="2" max="16384" width="8.7265625" style="2"/>
  </cols>
  <sheetData>
    <row r="1" spans="1:2" s="25" customFormat="1" ht="18.5" x14ac:dyDescent="0.45">
      <c r="A1" s="25" t="s">
        <v>9</v>
      </c>
    </row>
    <row r="3" spans="1:2" x14ac:dyDescent="0.35">
      <c r="A3" s="2" t="s">
        <v>0</v>
      </c>
      <c r="B3" s="1" t="s">
        <v>5</v>
      </c>
    </row>
    <row r="4" spans="1:2" x14ac:dyDescent="0.35">
      <c r="A4" s="2" t="s">
        <v>7</v>
      </c>
      <c r="B4" s="6">
        <v>62.4</v>
      </c>
    </row>
    <row r="5" spans="1:2" x14ac:dyDescent="0.35">
      <c r="A5" s="2" t="s">
        <v>8</v>
      </c>
      <c r="B5" s="6">
        <f>100-B4</f>
        <v>37.6</v>
      </c>
    </row>
    <row r="6" spans="1:2" x14ac:dyDescent="0.35">
      <c r="B6" s="3"/>
    </row>
    <row r="7" spans="1:2" x14ac:dyDescent="0.35">
      <c r="B7" s="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B9"/>
  <sheetViews>
    <sheetView showGridLines="0" workbookViewId="0">
      <selection activeCell="I30" sqref="I30"/>
    </sheetView>
  </sheetViews>
  <sheetFormatPr defaultRowHeight="14.5" x14ac:dyDescent="0.35"/>
  <cols>
    <col min="1" max="1" width="27.7265625" style="2" bestFit="1" customWidth="1"/>
    <col min="2" max="16384" width="8.7265625" style="2"/>
  </cols>
  <sheetData>
    <row r="1" spans="1:2" s="26" customFormat="1" ht="18.5" x14ac:dyDescent="0.45">
      <c r="A1" s="26" t="s">
        <v>11</v>
      </c>
    </row>
    <row r="3" spans="1:2" x14ac:dyDescent="0.35">
      <c r="A3" s="2" t="s">
        <v>0</v>
      </c>
      <c r="B3" s="2" t="s">
        <v>10</v>
      </c>
    </row>
    <row r="5" spans="1:2" x14ac:dyDescent="0.35">
      <c r="A5" s="2">
        <v>2024</v>
      </c>
      <c r="B5" s="2">
        <v>72.900000000000006</v>
      </c>
    </row>
    <row r="6" spans="1:2" x14ac:dyDescent="0.35">
      <c r="A6" s="2">
        <v>2025</v>
      </c>
      <c r="B6" s="2">
        <v>500</v>
      </c>
    </row>
    <row r="7" spans="1:2" x14ac:dyDescent="0.35">
      <c r="A7" s="2">
        <v>2028</v>
      </c>
      <c r="B7" s="2">
        <v>300</v>
      </c>
    </row>
    <row r="8" spans="1:2" x14ac:dyDescent="0.35">
      <c r="A8" s="2">
        <v>2029</v>
      </c>
      <c r="B8" s="2">
        <v>300</v>
      </c>
    </row>
    <row r="9" spans="1:2" x14ac:dyDescent="0.35">
      <c r="A9" s="27">
        <v>2032</v>
      </c>
      <c r="B9" s="2">
        <v>300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2ed199-fcc9-4146-8faf-858efc7e1b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E012FAA057AD499BAAEB90962061BF" ma:contentTypeVersion="14" ma:contentTypeDescription="Create a new document." ma:contentTypeScope="" ma:versionID="82a248b0b48b7684c7adedea5510ad3d">
  <xsd:schema xmlns:xsd="http://www.w3.org/2001/XMLSchema" xmlns:xs="http://www.w3.org/2001/XMLSchema" xmlns:p="http://schemas.microsoft.com/office/2006/metadata/properties" xmlns:ns3="26d9a4fc-8586-431a-a0a8-a0be7fece1f0" xmlns:ns4="d42ed199-fcc9-4146-8faf-858efc7e1ba4" targetNamespace="http://schemas.microsoft.com/office/2006/metadata/properties" ma:root="true" ma:fieldsID="b70640566fc6af1f31f5f41dcbb9398f" ns3:_="" ns4:_="">
    <xsd:import namespace="26d9a4fc-8586-431a-a0a8-a0be7fece1f0"/>
    <xsd:import namespace="d42ed199-fcc9-4146-8faf-858efc7e1ba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DateTaken" minOccurs="0"/>
                <xsd:element ref="ns4:MediaServiceObjectDetectorVersions" minOccurs="0"/>
                <xsd:element ref="ns4:MediaServiceOCR" minOccurs="0"/>
                <xsd:element ref="ns4:MediaLengthInSecond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9a4fc-8586-431a-a0a8-a0be7fece1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ed199-fcc9-4146-8faf-858efc7e1b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F4EA6C-A117-4A8F-87AC-7ADB1A57A6B8}">
  <ds:schemaRefs>
    <ds:schemaRef ds:uri="http://purl.org/dc/terms/"/>
    <ds:schemaRef ds:uri="http://schemas.openxmlformats.org/package/2006/metadata/core-properties"/>
    <ds:schemaRef ds:uri="26d9a4fc-8586-431a-a0a8-a0be7fece1f0"/>
    <ds:schemaRef ds:uri="http://schemas.microsoft.com/office/2006/documentManagement/types"/>
    <ds:schemaRef ds:uri="d42ed199-fcc9-4146-8faf-858efc7e1ba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31D852F-AB20-47BA-83C0-C3622C3107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76F8FF-4350-417E-A6FF-E85DA8221F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d9a4fc-8586-431a-a0a8-a0be7fece1f0"/>
    <ds:schemaRef ds:uri="d42ed199-fcc9-4146-8faf-858efc7e1b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Listagem de Obrigacionistas</vt:lpstr>
      <vt:lpstr>Fontes de Financiamento</vt:lpstr>
      <vt:lpstr>Mix Fix Var</vt:lpstr>
      <vt:lpstr>Perfil de Maturidades Obrig</vt:lpstr>
    </vt:vector>
  </TitlesOfParts>
  <Company>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Inês Cavalheiro</dc:creator>
  <cp:lastModifiedBy>Maria Inês Cavalheiro</cp:lastModifiedBy>
  <dcterms:created xsi:type="dcterms:W3CDTF">2022-12-15T12:09:03Z</dcterms:created>
  <dcterms:modified xsi:type="dcterms:W3CDTF">2024-03-07T11:07:27Z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0x010100B5E012FAA057AD499BAAEB90962061BF</vt:lpwstr>
  </property>
</Properties>
</file>